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<sst xmlns="http://schemas.openxmlformats.org/spreadsheetml/2006/main" count="127" uniqueCount="124">
  <si>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</si>
  <si>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</si>
  <si>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</si>
  <si>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</si>
  <si>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</si>
  <si>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</si>
  <si>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</si>
  <si>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</si>
  <si>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</si>
  <si>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</si>
  <si>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</si>
  <si>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</si>
  <si>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</si>
  <si>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</si>
  <si>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</si>
  <si>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</si>
  <si>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</si>
  <si>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</si>
  <si>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</si>
  <si>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</si>
  <si>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</si>
  <si>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</si>
  <si>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</si>
  <si>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</si>
  <si>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</si>
  <si>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</si>
  <si>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</si>
  <si>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</si>
  <si>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</si>
  <si>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</si>
  <si>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</si>
  <si>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</si>
  <si>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</si>
  <si>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</si>
  <si>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</si>
  <si>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</si>
  <si>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</si>
  <si>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</si>
  <si>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</si>
  <si>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</si>
  <si>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</si>
  <si>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</si>
  <si>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</si>
  <si>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</si>
  <si>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</si>
  <si>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</si>
  <si>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</si>
  <si>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</si>
  <si>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</si>
  <si>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</si>
  <si>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</si>
  <si>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</si>
  <si>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</si>
  <si>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</si>
  <si>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</si>
  <si>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</si>
  <si>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</si>
  <si>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</si>
  <si>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</si>
  <si>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</si>
  <si>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</si>
  <si>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</si>
  <si>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</si>
  <si>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</si>
  <si>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</si>
  <si>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</si>
  <si>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</si>
  <si>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</si>
  <si>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</si>
  <si>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</si>
  <si>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</si>
  <si>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</si>
  <si>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</si>
  <si>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</si>
  <si>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</si>
  <si>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</si>
  <si>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</si>
  <si>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</si>
  <si>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</si>
  <si>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</si>
  <si>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</si>
  <si>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</si>
  <si>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</si>
  <si>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</si>
  <si>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</si>
  <si>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</si>
  <si>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</si>
  <si>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</si>
  <si>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</si>
  <si>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</si>
  <si>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</si>
  <si>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</si>
  <si>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</si>
  <si>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</si>
  <si>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</si>
  <si>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</si>
  <si>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</si>
  <si>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</si>
  <si>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</si>
  <si>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</si>
  <si>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</si>
  <si>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</si>
  <si>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</si>
  <si>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</si>
  <si>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</si>
  <si>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</si>
  <si>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</si>
  <si>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</si>
  <si>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</si>
  <si>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</si>
  <si>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</si>
  <si>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</si>
  <si>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</si>
  <si>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</si>
  <si>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</si>
  <si>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</si>
  <si>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</si>
  <si>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</si>
  <si>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</si>
  <si>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</si>
  <si>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Calakmul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</si>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</sst>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56357386.27</v>
      </c>
      <c r="D9" s="9">
        <f>SUM(D10:D16)</f>
        <v>14114425.469999999</v>
      </c>
      <c r="E9" s="11" t="s">
        <v>8</v>
      </c>
      <c r="F9" s="9">
        <f>SUM(F10:F18)</f>
        <v>53569638.17999999</v>
      </c>
      <c r="G9" s="9">
        <f>SUM(G10:G18)</f>
        <v>10714049.89</v>
      </c>
    </row>
    <row r="10" spans="2:7" ht="12.75">
      <c r="B10" s="12" t="s">
        <v>9</v>
      </c>
      <c r="C10" s="9">
        <v>10019.58</v>
      </c>
      <c r="D10" s="9">
        <v>37912.24</v>
      </c>
      <c r="E10" s="13" t="s">
        <v>10</v>
      </c>
      <c r="F10" s="9">
        <v>2707638.93</v>
      </c>
      <c r="G10" s="9">
        <v>2216294.93</v>
      </c>
    </row>
    <row r="11" spans="2:7" ht="12.75">
      <c r="B11" s="12" t="s">
        <v>11</v>
      </c>
      <c r="C11" s="9">
        <v>51239824.74</v>
      </c>
      <c r="D11" s="9">
        <v>8968971.28</v>
      </c>
      <c r="E11" s="13" t="s">
        <v>12</v>
      </c>
      <c r="F11" s="9">
        <v>4166505.81</v>
      </c>
      <c r="G11" s="9">
        <v>2285225.04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42742722.55</v>
      </c>
      <c r="G12" s="9">
        <v>4986882.19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-89136.84</v>
      </c>
      <c r="G14" s="9">
        <v>180502.92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5107541.95</v>
      </c>
      <c r="D16" s="9">
        <v>5107541.95</v>
      </c>
      <c r="E16" s="13" t="s">
        <v>22</v>
      </c>
      <c r="F16" s="9">
        <v>4041895.25</v>
      </c>
      <c r="G16" s="9">
        <v>1045132.33</v>
      </c>
    </row>
    <row r="17" spans="2:7" ht="12.75">
      <c r="B17" s="10" t="s">
        <v>23</v>
      </c>
      <c r="C17" s="9">
        <f>SUM(C18:C24)</f>
        <v>5771013.96</v>
      </c>
      <c r="D17" s="9">
        <f>SUM(D18:D24)</f>
        <v>5863649.91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12.48</v>
      </c>
      <c r="G18" s="9">
        <v>12.48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5771013.96</v>
      </c>
      <c r="D20" s="9">
        <v>5863649.91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272407.36</v>
      </c>
      <c r="D25" s="9">
        <f>SUM(D26:D30)</f>
        <v>7060907.08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272407.36</v>
      </c>
      <c r="D26" s="9">
        <v>220012.48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6840894.6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10100</v>
      </c>
      <c r="D41" s="9">
        <f>SUM(D42:D45)</f>
        <v>2600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2600</v>
      </c>
      <c r="D42" s="9">
        <v>2600</v>
      </c>
      <c r="E42" s="11" t="s">
        <v>74</v>
      </c>
      <c r="F42" s="9">
        <f>SUM(F43:F45)</f>
        <v>-250492.56</v>
      </c>
      <c r="G42" s="9">
        <f>SUM(G43:G45)</f>
        <v>546016.4</v>
      </c>
    </row>
    <row r="43" spans="2:7" ht="12.75">
      <c r="B43" s="12" t="s">
        <v>75</v>
      </c>
      <c r="C43" s="9">
        <v>7500</v>
      </c>
      <c r="D43" s="9">
        <v>0</v>
      </c>
      <c r="E43" s="13" t="s">
        <v>76</v>
      </c>
      <c r="F43" s="9">
        <v>67337.48</v>
      </c>
      <c r="G43" s="9">
        <v>58596.54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-317830.04</v>
      </c>
      <c r="G45" s="9">
        <v>487419.86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62410907.59</v>
      </c>
      <c r="D47" s="9">
        <f>D9+D17+D25+D31+D37+D38+D41</f>
        <v>27041582.46</v>
      </c>
      <c r="E47" s="8" t="s">
        <v>82</v>
      </c>
      <c r="F47" s="9">
        <f>F9+F19+F23+F26+F27+F31+F38+F42</f>
        <v>53319145.61999999</v>
      </c>
      <c r="G47" s="9">
        <f>G9+G19+G23+G26+G27+G31+G38+G42</f>
        <v>11260066.290000001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1226294.31</v>
      </c>
      <c r="G50" s="9">
        <v>1226294.31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25790.87</v>
      </c>
      <c r="G51" s="9">
        <v>25790.87</v>
      </c>
    </row>
    <row r="52" spans="2:7" ht="12.75">
      <c r="B52" s="10" t="s">
        <v>89</v>
      </c>
      <c r="C52" s="9">
        <v>190398040.85</v>
      </c>
      <c r="D52" s="9">
        <v>219665528.44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34964716.25</v>
      </c>
      <c r="D53" s="9">
        <v>33044696.42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526270.51</v>
      </c>
      <c r="D54" s="9">
        <v>396766.12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-1206318.71</v>
      </c>
      <c r="D55" s="9">
        <v>-1206318.71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1252085.1800000002</v>
      </c>
      <c r="G57" s="9">
        <f>SUM(G50:G55)</f>
        <v>1252085.1800000002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54571230.79999999</v>
      </c>
      <c r="G59" s="9">
        <f>G47+G57</f>
        <v>12512151.47</v>
      </c>
    </row>
    <row r="60" spans="2:7" ht="25.5">
      <c r="B60" s="6" t="s">
        <v>102</v>
      </c>
      <c r="C60" s="9">
        <f>SUM(C50:C58)</f>
        <v>224682708.89999998</v>
      </c>
      <c r="D60" s="9">
        <f>SUM(D50:D58)</f>
        <v>251900672.27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287093616.49</v>
      </c>
      <c r="D62" s="9">
        <f>D47+D60</f>
        <v>278942254.73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232522385.68999997</v>
      </c>
      <c r="G68" s="9">
        <f>SUM(G69:G73)</f>
        <v>266430103.26</v>
      </c>
    </row>
    <row r="69" spans="2:7" ht="12.75">
      <c r="B69" s="10"/>
      <c r="C69" s="9"/>
      <c r="D69" s="9"/>
      <c r="E69" s="11" t="s">
        <v>110</v>
      </c>
      <c r="F69" s="9">
        <v>-29191408.71</v>
      </c>
      <c r="G69" s="9">
        <v>107935933.08</v>
      </c>
    </row>
    <row r="70" spans="2:7" ht="12.75">
      <c r="B70" s="10"/>
      <c r="C70" s="9"/>
      <c r="D70" s="9"/>
      <c r="E70" s="11" t="s">
        <v>111</v>
      </c>
      <c r="F70" s="9">
        <v>268627548.2</v>
      </c>
      <c r="G70" s="9">
        <v>158567029.38</v>
      </c>
    </row>
    <row r="71" spans="2:7" ht="12.75">
      <c r="B71" s="10"/>
      <c r="C71" s="9"/>
      <c r="D71" s="9"/>
      <c r="E71" s="11" t="s">
        <v>112</v>
      </c>
      <c r="F71" s="9">
        <v>3000</v>
      </c>
      <c r="G71" s="9">
        <v>3000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-6916753.8</v>
      </c>
      <c r="G73" s="9">
        <v>-75859.2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232522385.68999997</v>
      </c>
      <c r="G79" s="9">
        <f>G63+G68+G75</f>
        <v>266430103.26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287093616.48999995</v>
      </c>
      <c r="G81" s="9">
        <f>G59+G79</f>
        <v>278942254.73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2016-12-20T19:33:34Z</cp:lastPrinted>
  <dcterms:created xsi:type="dcterms:W3CDTF">2016-10-11T18:36:49Z</dcterms:created>
  <dcterms:modified xsi:type="dcterms:W3CDTF">2023-01-28T00:17:23Z</dcterms:modified>
  <cp:category/>
  <cp:version/>
  <cp:contentType/>
  <cp:contentStatus/>
</cp:coreProperties>
</file>