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<sst xmlns="http://schemas.openxmlformats.org/spreadsheetml/2006/main" count="127" uniqueCount="124">
  <si>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</si>
  <si>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</si>
  <si>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</si>
  <si>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</si>
  <si>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</si>
  <si>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</si>
  <si>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</si>
  <si>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</si>
  <si>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</si>
  <si>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</si>
  <si>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</si>
  <si>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</si>
  <si>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</si>
  <si>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</si>
  <si>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</si>
  <si>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</si>
  <si>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</si>
  <si>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</si>
  <si>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</si>
  <si>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</si>
  <si>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</si>
  <si>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</si>
  <si>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</si>
  <si>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</si>
  <si>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</si>
  <si>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</si>
  <si>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</si>
  <si>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</si>
  <si>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</si>
  <si>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</si>
  <si>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</si>
  <si>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</si>
  <si>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</si>
  <si>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</si>
  <si>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</si>
  <si>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</si>
  <si>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</si>
  <si>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</si>
  <si>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</si>
  <si>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</si>
  <si>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</si>
  <si>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</si>
  <si>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</si>
  <si>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</si>
  <si>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</si>
  <si>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</si>
  <si>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</si>
  <si>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</si>
  <si>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</si>
  <si>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</si>
  <si>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</si>
  <si>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</si>
  <si>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</si>
  <si>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</si>
  <si>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</si>
  <si>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</si>
  <si>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</si>
  <si>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</si>
  <si>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</si>
  <si>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</si>
  <si>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</si>
  <si>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</si>
  <si>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</si>
  <si>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</si>
  <si>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</si>
  <si>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</si>
  <si>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</si>
  <si>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</si>
  <si>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</si>
  <si>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</si>
  <si>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</si>
  <si>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</si>
  <si>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</si>
  <si>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</si>
  <si>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</si>
  <si>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</si>
  <si>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</si>
  <si>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</si>
  <si>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</si>
  <si>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</si>
  <si>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</si>
  <si>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</si>
  <si>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</si>
  <si>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</si>
  <si>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</si>
  <si>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</si>
  <si>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</si>
  <si>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</si>
  <si>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</si>
  <si>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</si>
  <si>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</si>
  <si>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</si>
  <si>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</si>
  <si>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</si>
  <si>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</si>
  <si>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</si>
  <si>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</si>
  <si>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</si>
  <si>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</si>
  <si>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</si>
  <si>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</si>
  <si>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</si>
  <si>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</si>
  <si>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</si>
  <si>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</si>
  <si>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</si>
  <si>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</si>
  <si>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</si>
  <si>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</si>
  <si>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</si>
  <si>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</si>
  <si>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</si>
  <si>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</si>
  <si>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</si>
  <si>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</si>
  <si>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</si>
  <si>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</si>
  <si>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</si>
  <si>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</si>
  <si>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</si>
  <si>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Calakmul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</si>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</sst>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96177834.99</v>
      </c>
      <c r="D9" s="9">
        <f>SUM(D10:D16)</f>
        <v>56357386.27</v>
      </c>
      <c r="E9" s="11" t="s">
        <v>8</v>
      </c>
      <c r="F9" s="9">
        <f>SUM(F10:F18)</f>
        <v>103437569.22</v>
      </c>
      <c r="G9" s="9">
        <f>SUM(G10:G18)</f>
        <v>53569638.17999999</v>
      </c>
    </row>
    <row r="10" spans="2:7" ht="12.75">
      <c r="B10" s="12" t="s">
        <v>9</v>
      </c>
      <c r="C10" s="9">
        <v>10019.57</v>
      </c>
      <c r="D10" s="9">
        <v>10019.58</v>
      </c>
      <c r="E10" s="13" t="s">
        <v>10</v>
      </c>
      <c r="F10" s="9">
        <v>2464130.62</v>
      </c>
      <c r="G10" s="9">
        <v>2707638.93</v>
      </c>
    </row>
    <row r="11" spans="2:7" ht="12.75">
      <c r="B11" s="12" t="s">
        <v>11</v>
      </c>
      <c r="C11" s="9">
        <v>91060273.47</v>
      </c>
      <c r="D11" s="9">
        <v>51239824.74</v>
      </c>
      <c r="E11" s="13" t="s">
        <v>12</v>
      </c>
      <c r="F11" s="9">
        <v>5845185.42</v>
      </c>
      <c r="G11" s="9">
        <v>4166505.81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91652378.63</v>
      </c>
      <c r="G12" s="9">
        <v>42742722.55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-89136.84</v>
      </c>
      <c r="G14" s="9">
        <v>-89136.84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5107541.95</v>
      </c>
      <c r="D16" s="9">
        <v>5107541.95</v>
      </c>
      <c r="E16" s="13" t="s">
        <v>22</v>
      </c>
      <c r="F16" s="9">
        <v>3564998.91</v>
      </c>
      <c r="G16" s="9">
        <v>4041895.25</v>
      </c>
    </row>
    <row r="17" spans="2:7" ht="12.75">
      <c r="B17" s="10" t="s">
        <v>23</v>
      </c>
      <c r="C17" s="9">
        <f>SUM(C18:C24)</f>
        <v>6106981.180000001</v>
      </c>
      <c r="D17" s="9">
        <f>SUM(D18:D24)</f>
        <v>5771013.96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12.48</v>
      </c>
      <c r="G18" s="9">
        <v>12.48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6106981.28</v>
      </c>
      <c r="D20" s="9">
        <v>5771013.96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-0.1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23727100.51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23727100.51</v>
      </c>
      <c r="G24" s="9">
        <v>0</v>
      </c>
    </row>
    <row r="25" spans="2:7" ht="12.75">
      <c r="B25" s="10" t="s">
        <v>39</v>
      </c>
      <c r="C25" s="9">
        <f>SUM(C26:C30)</f>
        <v>23691941.919999998</v>
      </c>
      <c r="D25" s="9">
        <f>SUM(D26:D30)</f>
        <v>272407.36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272357.36</v>
      </c>
      <c r="D26" s="9">
        <v>272407.36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23419584.56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10100</v>
      </c>
      <c r="D41" s="9">
        <f>SUM(D42:D45)</f>
        <v>10100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2600</v>
      </c>
      <c r="D42" s="9">
        <v>2600</v>
      </c>
      <c r="E42" s="11" t="s">
        <v>74</v>
      </c>
      <c r="F42" s="9">
        <f>SUM(F43:F45)</f>
        <v>9620361.21</v>
      </c>
      <c r="G42" s="9">
        <f>SUM(G43:G45)</f>
        <v>-250492.56</v>
      </c>
    </row>
    <row r="43" spans="2:7" ht="12.75">
      <c r="B43" s="12" t="s">
        <v>75</v>
      </c>
      <c r="C43" s="9">
        <v>7500</v>
      </c>
      <c r="D43" s="9">
        <v>7500</v>
      </c>
      <c r="E43" s="13" t="s">
        <v>76</v>
      </c>
      <c r="F43" s="9">
        <v>67337.48</v>
      </c>
      <c r="G43" s="9">
        <v>67337.48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9553023.73</v>
      </c>
      <c r="G45" s="9">
        <v>-317830.04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125986858.09</v>
      </c>
      <c r="D47" s="9">
        <f>D9+D17+D25+D31+D37+D38+D41</f>
        <v>62410907.59</v>
      </c>
      <c r="E47" s="8" t="s">
        <v>82</v>
      </c>
      <c r="F47" s="9">
        <f>F9+F19+F23+F26+F27+F31+F38+F42</f>
        <v>136785030.94</v>
      </c>
      <c r="G47" s="9">
        <f>G9+G19+G23+G26+G27+G31+G38+G42</f>
        <v>53319145.61999999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1226294.31</v>
      </c>
      <c r="G50" s="9">
        <v>1226294.31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25790.87</v>
      </c>
      <c r="G51" s="9">
        <v>25790.87</v>
      </c>
    </row>
    <row r="52" spans="2:7" ht="12.75">
      <c r="B52" s="10" t="s">
        <v>89</v>
      </c>
      <c r="C52" s="9">
        <v>336830804.97</v>
      </c>
      <c r="D52" s="9">
        <v>190398040.85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38431143.63</v>
      </c>
      <c r="D53" s="9">
        <v>34964716.25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614431.9</v>
      </c>
      <c r="D54" s="9">
        <v>526270.51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-1206318.71</v>
      </c>
      <c r="D55" s="9">
        <v>-1206318.71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1252085.1800000002</v>
      </c>
      <c r="G57" s="9">
        <f>SUM(G50:G55)</f>
        <v>1252085.1800000002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138037116.12</v>
      </c>
      <c r="G59" s="9">
        <f>G47+G57</f>
        <v>54571230.79999999</v>
      </c>
    </row>
    <row r="60" spans="2:7" ht="25.5">
      <c r="B60" s="6" t="s">
        <v>102</v>
      </c>
      <c r="C60" s="9">
        <f>SUM(C50:C58)</f>
        <v>374670061.79</v>
      </c>
      <c r="D60" s="9">
        <f>SUM(D50:D58)</f>
        <v>224682708.89999998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500656919.88</v>
      </c>
      <c r="D62" s="9">
        <f>D47+D60</f>
        <v>287093616.49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362619803.76000005</v>
      </c>
      <c r="G68" s="9">
        <f>SUM(G69:G73)</f>
        <v>232522385.68999997</v>
      </c>
    </row>
    <row r="69" spans="2:7" ht="12.75">
      <c r="B69" s="10"/>
      <c r="C69" s="9"/>
      <c r="D69" s="9"/>
      <c r="E69" s="11" t="s">
        <v>110</v>
      </c>
      <c r="F69" s="9">
        <v>130897129.15</v>
      </c>
      <c r="G69" s="9">
        <v>-29191408.71</v>
      </c>
    </row>
    <row r="70" spans="2:7" ht="12.75">
      <c r="B70" s="10"/>
      <c r="C70" s="9"/>
      <c r="D70" s="9"/>
      <c r="E70" s="11" t="s">
        <v>111</v>
      </c>
      <c r="F70" s="9">
        <v>239199394.07</v>
      </c>
      <c r="G70" s="9">
        <v>268627548.2</v>
      </c>
    </row>
    <row r="71" spans="2:7" ht="12.75">
      <c r="B71" s="10"/>
      <c r="C71" s="9"/>
      <c r="D71" s="9"/>
      <c r="E71" s="11" t="s">
        <v>112</v>
      </c>
      <c r="F71" s="9">
        <v>3000</v>
      </c>
      <c r="G71" s="9">
        <v>3000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-7479719.46</v>
      </c>
      <c r="G73" s="9">
        <v>-6916753.8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362619803.76000005</v>
      </c>
      <c r="G79" s="9">
        <f>G63+G68+G75</f>
        <v>232522385.68999997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500656919.88000005</v>
      </c>
      <c r="G81" s="9">
        <f>G59+G79</f>
        <v>287093616.48999995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2024-01-28T01:33:39Z</dcterms:modified>
  <cp:category/>
  <cp:version/>
  <cp:contentType/>
  <cp:contentStatus/>
</cp:coreProperties>
</file>