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<sst xmlns="http://schemas.openxmlformats.org/spreadsheetml/2006/main" count="80" uniqueCount="48">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</sst>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135303504</v>
      </c>
      <c r="C11" s="4">
        <f t="shared" si="0"/>
        <v>22452305.939999998</v>
      </c>
      <c r="D11" s="4">
        <f t="shared" si="0"/>
        <v>157755809.94</v>
      </c>
      <c r="E11" s="4">
        <f t="shared" si="0"/>
        <v>157567902.70999998</v>
      </c>
      <c r="F11" s="4">
        <f t="shared" si="0"/>
        <v>155803058.26</v>
      </c>
      <c r="G11" s="4">
        <f t="shared" si="0"/>
        <v>187907.23000001907</v>
      </c>
    </row>
    <row r="12" spans="1:7" ht="12.75">
      <c r="A12" s="8" t="s">
        <v>12</v>
      </c>
      <c r="B12" s="4">
        <f>SUM(B13:B20)</f>
        <v>135303504</v>
      </c>
      <c r="C12" s="4">
        <f>SUM(C13:C20)</f>
        <v>18775461.27</v>
      </c>
      <c r="D12" s="4">
        <f>SUM(D13:D20)</f>
        <v>154078965.27</v>
      </c>
      <c r="E12" s="4">
        <f>SUM(E13:E20)</f>
        <v>154078964.79</v>
      </c>
      <c r="F12" s="4">
        <f>SUM(F13:F20)</f>
        <v>153230198.38</v>
      </c>
      <c r="G12" s="4">
        <f>D12-E12</f>
        <v>0.48000001907348633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135303504</v>
      </c>
      <c r="C17" s="5">
        <v>18775461.27</v>
      </c>
      <c r="D17" s="5">
        <f t="shared" si="2"/>
        <v>154078965.27</v>
      </c>
      <c r="E17" s="5">
        <v>154078964.79</v>
      </c>
      <c r="F17" s="5">
        <v>153230198.38</v>
      </c>
      <c r="G17" s="5">
        <f t="shared" si="1"/>
        <v>0.48000001907348633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3488937.92</v>
      </c>
      <c r="D22" s="4">
        <f>SUM(D23:D29)</f>
        <v>3488937.92</v>
      </c>
      <c r="E22" s="4">
        <f>SUM(E23:E29)</f>
        <v>3488937.92</v>
      </c>
      <c r="F22" s="4">
        <f>SUM(F23:F29)</f>
        <v>2572859.88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3488937.92</v>
      </c>
      <c r="D24" s="5">
        <f aca="true" t="shared" si="4" ref="D24:D29">B24+C24</f>
        <v>3488937.92</v>
      </c>
      <c r="E24" s="5">
        <v>3488937.92</v>
      </c>
      <c r="F24" s="5">
        <v>2572859.88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187906.75</v>
      </c>
      <c r="D31" s="4">
        <f>SUM(D32:D40)</f>
        <v>187906.75</v>
      </c>
      <c r="E31" s="4">
        <f>SUM(E32:E40)</f>
        <v>0</v>
      </c>
      <c r="F31" s="4">
        <f>SUM(F32:F40)</f>
        <v>0</v>
      </c>
      <c r="G31" s="4">
        <f aca="true" t="shared" si="5" ref="G31:G40">D31-E31</f>
        <v>187906.75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187906.75</v>
      </c>
      <c r="D38" s="5">
        <f t="shared" si="6"/>
        <v>187906.75</v>
      </c>
      <c r="E38" s="5">
        <v>0</v>
      </c>
      <c r="F38" s="5">
        <v>0</v>
      </c>
      <c r="G38" s="5">
        <f t="shared" si="5"/>
        <v>187906.75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157167878</v>
      </c>
      <c r="C48" s="4">
        <f>C49+C59+C68+C79</f>
        <v>57562582.11</v>
      </c>
      <c r="D48" s="4">
        <f>D49+D59+D68+D79</f>
        <v>214730460.10999998</v>
      </c>
      <c r="E48" s="4">
        <f>E49+E59+E68+E79</f>
        <v>202881057.35999998</v>
      </c>
      <c r="F48" s="4">
        <f>F49+F59+F68+F79</f>
        <v>112164756.77</v>
      </c>
      <c r="G48" s="4">
        <f aca="true" t="shared" si="7" ref="G48:G83">D48-E48</f>
        <v>11849402.75</v>
      </c>
    </row>
    <row r="49" spans="1:7" ht="12.75">
      <c r="A49" s="8" t="s">
        <v>12</v>
      </c>
      <c r="B49" s="4">
        <f>SUM(B50:B57)</f>
        <v>28228656</v>
      </c>
      <c r="C49" s="4">
        <f>SUM(C50:C57)</f>
        <v>11256445.190000001</v>
      </c>
      <c r="D49" s="4">
        <f>SUM(D50:D57)</f>
        <v>39485101.19</v>
      </c>
      <c r="E49" s="4">
        <f>SUM(E50:E57)</f>
        <v>38426933.13</v>
      </c>
      <c r="F49" s="4">
        <f>SUM(F50:F57)</f>
        <v>35316261.61</v>
      </c>
      <c r="G49" s="4">
        <f t="shared" si="7"/>
        <v>1058168.059999995</v>
      </c>
    </row>
    <row r="50" spans="1:7" ht="12.75">
      <c r="A50" s="11" t="s">
        <v>13</v>
      </c>
      <c r="B50" s="5">
        <v>0</v>
      </c>
      <c r="C50" s="5">
        <v>8911345.13</v>
      </c>
      <c r="D50" s="5">
        <f>B50+C50</f>
        <v>8911345.13</v>
      </c>
      <c r="E50" s="5">
        <v>8911345.13</v>
      </c>
      <c r="F50" s="5">
        <v>6546533.73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28228656</v>
      </c>
      <c r="C54" s="5">
        <v>178713.56</v>
      </c>
      <c r="D54" s="5">
        <f t="shared" si="8"/>
        <v>28407369.56</v>
      </c>
      <c r="E54" s="5">
        <v>28181203</v>
      </c>
      <c r="F54" s="5">
        <v>27435342.88</v>
      </c>
      <c r="G54" s="5">
        <f t="shared" si="7"/>
        <v>226166.55999999866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2166386.5</v>
      </c>
      <c r="D56" s="5">
        <f t="shared" si="8"/>
        <v>2166386.5</v>
      </c>
      <c r="E56" s="5">
        <v>1334385</v>
      </c>
      <c r="F56" s="5">
        <v>1334385</v>
      </c>
      <c r="G56" s="5">
        <f t="shared" si="7"/>
        <v>832001.5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128939222</v>
      </c>
      <c r="C59" s="4">
        <f>SUM(C60:C66)</f>
        <v>46306136.919999994</v>
      </c>
      <c r="D59" s="4">
        <f>SUM(D60:D66)</f>
        <v>175245358.92</v>
      </c>
      <c r="E59" s="4">
        <f>SUM(E60:E66)</f>
        <v>164454124.23</v>
      </c>
      <c r="F59" s="4">
        <f>SUM(F60:F66)</f>
        <v>76848495.16</v>
      </c>
      <c r="G59" s="4">
        <f t="shared" si="7"/>
        <v>10791234.689999998</v>
      </c>
    </row>
    <row r="60" spans="1:7" ht="12.75">
      <c r="A60" s="11" t="s">
        <v>22</v>
      </c>
      <c r="B60" s="5">
        <v>0</v>
      </c>
      <c r="C60" s="5">
        <v>1857130.41</v>
      </c>
      <c r="D60" s="5">
        <f>B60+C60</f>
        <v>1857130.41</v>
      </c>
      <c r="E60" s="5">
        <v>1538361.6</v>
      </c>
      <c r="F60" s="5">
        <v>1538361.6</v>
      </c>
      <c r="G60" s="5">
        <f t="shared" si="7"/>
        <v>318768.8099999998</v>
      </c>
    </row>
    <row r="61" spans="1:7" ht="12.75">
      <c r="A61" s="11" t="s">
        <v>23</v>
      </c>
      <c r="B61" s="5">
        <v>128939222</v>
      </c>
      <c r="C61" s="5">
        <v>44449006.51</v>
      </c>
      <c r="D61" s="5">
        <f aca="true" t="shared" si="9" ref="D61:D66">B61+C61</f>
        <v>173388228.51</v>
      </c>
      <c r="E61" s="5">
        <v>162915762.63</v>
      </c>
      <c r="F61" s="5">
        <v>75310133.56</v>
      </c>
      <c r="G61" s="5">
        <f t="shared" si="7"/>
        <v>10472465.879999995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292471382</v>
      </c>
      <c r="C85" s="4">
        <f t="shared" si="11"/>
        <v>80014888.05</v>
      </c>
      <c r="D85" s="4">
        <f t="shared" si="11"/>
        <v>372486270.04999995</v>
      </c>
      <c r="E85" s="4">
        <f t="shared" si="11"/>
        <v>360448960.06999993</v>
      </c>
      <c r="F85" s="4">
        <f t="shared" si="11"/>
        <v>267967815.02999997</v>
      </c>
      <c r="G85" s="4">
        <f t="shared" si="11"/>
        <v>12037309.98000002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2024-01-28T01:34:13Z</dcterms:modified>
  <cp:category/>
  <cp:version/>
  <cp:contentType/>
  <cp:contentStatus/>
</cp:coreProperties>
</file>