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<sst xmlns="http://schemas.openxmlformats.org/spreadsheetml/2006/main" count="70" uniqueCount="46">
  <si>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</si>
  <si>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</si>
  <si>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</si>
  <si>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</si>
  <si>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</si>
  <si>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</si>
  <si>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</si>
  <si>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</si>
  <si>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</si>
  <si>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</si>
  <si>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</si>
  <si>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</si>
  <si>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</si>
  <si>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</si>
  <si>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</si>
  <si>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</si>
  <si>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</si>
  <si>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</si>
  <si>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</si>
  <si>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</si>
  <si>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</si>
  <si>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</si>
  <si>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</si>
  <si>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</si>
  <si>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</si>
  <si>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</si>
  <si>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</si>
  <si>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</si>
  <si>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</si>
  <si>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</si>
  <si>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</si>
  <si>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</si>
  <si>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</si>
  <si>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</si>
  <si>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</si>
  <si>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</si>
  <si>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</si>
  <si>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</si>
  <si>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</si>
  <si>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</si>
  <si>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</si>
  <si>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</si>
  <si>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</si>
  <si>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</si>
  <si>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Calakmul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</si>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</sst>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-11911587</v>
      </c>
      <c r="D9" s="8">
        <f>SUM(D10:D12)</f>
        <v>-4513732.800000001</v>
      </c>
      <c r="E9" s="8">
        <f>SUM(E10:E12)</f>
        <v>-4513732.800000001</v>
      </c>
    </row>
    <row r="10" spans="2:5" ht="12.75">
      <c r="B10" s="9" t="s">
        <v>9</v>
      </c>
      <c r="C10" s="6">
        <v>11815513</v>
      </c>
      <c r="D10" s="6">
        <v>3832427.32</v>
      </c>
      <c r="E10" s="6">
        <v>3832427.32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-23727100</v>
      </c>
      <c r="D12" s="6">
        <f>D48</f>
        <v>-8346160.12</v>
      </c>
      <c r="E12" s="6">
        <f>E48</f>
        <v>-8346160.12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281164005</v>
      </c>
      <c r="D14" s="8">
        <f>SUM(D15:D16)</f>
        <v>39731009.68</v>
      </c>
      <c r="E14" s="8">
        <f>SUM(E15:E16)</f>
        <v>38715512.68</v>
      </c>
    </row>
    <row r="15" spans="2:5" ht="12.75">
      <c r="B15" s="9" t="s">
        <v>12</v>
      </c>
      <c r="C15" s="6">
        <v>142419827</v>
      </c>
      <c r="D15" s="6">
        <v>31875487.58</v>
      </c>
      <c r="E15" s="6">
        <v>30859990.58</v>
      </c>
    </row>
    <row r="16" spans="2:5" ht="12.75">
      <c r="B16" s="9" t="s">
        <v>13</v>
      </c>
      <c r="C16" s="6">
        <v>138744178</v>
      </c>
      <c r="D16" s="6">
        <v>7855522.1</v>
      </c>
      <c r="E16" s="6">
        <v>7855522.1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-293075592</v>
      </c>
      <c r="D22" s="7">
        <f>D9-D14+D18</f>
        <v>-44244742.480000004</v>
      </c>
      <c r="E22" s="7">
        <f>E9-E14+E18</f>
        <v>-43229245.480000004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-269348492</v>
      </c>
      <c r="D24" s="7">
        <f>D22-D12</f>
        <v>-35898582.36000001</v>
      </c>
      <c r="E24" s="7">
        <f>E22-E12</f>
        <v>-34883085.36000001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-269348492</v>
      </c>
      <c r="D26" s="8">
        <f>D24-D18</f>
        <v>-35898582.36000001</v>
      </c>
      <c r="E26" s="8">
        <f>E24-E18</f>
        <v>-34883085.36000001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1684808</v>
      </c>
      <c r="D31" s="7">
        <f>SUM(D32:D33)</f>
        <v>1183305.47</v>
      </c>
      <c r="E31" s="7">
        <f>SUM(E32:E33)</f>
        <v>1183305.47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>
        <v>1684808</v>
      </c>
      <c r="D33" s="10">
        <v>1183305.47</v>
      </c>
      <c r="E33" s="10">
        <v>1183305.47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-267663684</v>
      </c>
      <c r="D35" s="8">
        <f>D26+D31</f>
        <v>-34715276.89000001</v>
      </c>
      <c r="E35" s="8">
        <f>E26+E31</f>
        <v>-33699779.89000001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23727100</v>
      </c>
      <c r="D44" s="24">
        <f>SUM(D45:D46)</f>
        <v>8346160.12</v>
      </c>
      <c r="E44" s="24">
        <f>SUM(E45:E46)</f>
        <v>8346160.12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>
        <v>23727100</v>
      </c>
      <c r="D46" s="26">
        <v>8346160.12</v>
      </c>
      <c r="E46" s="26">
        <v>8346160.12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-23727100</v>
      </c>
      <c r="D48" s="23">
        <f>D41-D44</f>
        <v>-8346160.12</v>
      </c>
      <c r="E48" s="23">
        <f>E41-E44</f>
        <v>-8346160.12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11815513</v>
      </c>
      <c r="D54" s="26">
        <f>D10</f>
        <v>3832427.32</v>
      </c>
      <c r="E54" s="26">
        <f>E10</f>
        <v>3832427.32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142419827</v>
      </c>
      <c r="D60" s="22">
        <f>D15</f>
        <v>31875487.58</v>
      </c>
      <c r="E60" s="22">
        <f>E15</f>
        <v>30859990.58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-130604314</v>
      </c>
      <c r="D64" s="23">
        <f>D54+D56-D60+D62</f>
        <v>-28043060.259999998</v>
      </c>
      <c r="E64" s="23">
        <f>E54+E56-E60+E62</f>
        <v>-27027563.259999998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-130604314</v>
      </c>
      <c r="D66" s="23">
        <f>D64-D56</f>
        <v>-28043060.259999998</v>
      </c>
      <c r="E66" s="23">
        <f>E64-E56</f>
        <v>-27027563.259999998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-23727100</v>
      </c>
      <c r="D74" s="26">
        <f>D75-D76</f>
        <v>-8346160.12</v>
      </c>
      <c r="E74" s="26">
        <f>E75-E76</f>
        <v>-8346160.12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23727100</v>
      </c>
      <c r="D76" s="26">
        <f>D46</f>
        <v>8346160.12</v>
      </c>
      <c r="E76" s="26">
        <f>E46</f>
        <v>8346160.12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138744178</v>
      </c>
      <c r="D78" s="22">
        <f>D16</f>
        <v>7855522.1</v>
      </c>
      <c r="E78" s="22">
        <f>E16</f>
        <v>7855522.1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-162471278</v>
      </c>
      <c r="D82" s="23">
        <f>D72+D74-D78+D80</f>
        <v>-16201682.219999999</v>
      </c>
      <c r="E82" s="23">
        <f>E72+E74-E78+E80</f>
        <v>-16201682.219999999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-138744178</v>
      </c>
      <c r="D84" s="23">
        <f>D82-D74</f>
        <v>-7855522.099999999</v>
      </c>
      <c r="E84" s="23">
        <f>E82-E74</f>
        <v>-7855522.099999999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2024-04-24T15:09:24Z</dcterms:modified>
  <cp:category/>
  <cp:version/>
  <cp:contentType/>
  <cp:contentStatus/>
</cp:coreProperties>
</file>